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汇总表" sheetId="3" r:id="rId1"/>
  </sheets>
  <definedNames>
    <definedName name="_xlnm._FilterDatabase" localSheetId="0" hidden="1">汇总表!$B$5:$B$8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<sst xmlns="http://schemas.openxmlformats.org/spreadsheetml/2006/main" count="29" uniqueCount="14">
  <si>
    <t>2024年9月份城乡低保、特困、孤儿和低保高龄补贴资金拨付表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</si>
  <si>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</si>
  <si>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</si>
  <si>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</si>
  <si>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</si>
  <si>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</si>
  <si>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</si>
  <si>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</si>
  <si>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</si>
  <si>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</si>
  <si>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</si>
  <si>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</si>
  <si>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</si>
  <si>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南埕镇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</si>
</sst>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57" fontId="4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zoomScale="115" zoomScaleNormal="115" workbookViewId="0">
      <selection activeCell="A10" sqref="$A10:$XFD10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20">
      <c r="A2" s="4" t="s">
        <v>1</v>
      </c>
      <c r="B2" s="5"/>
      <c r="C2" s="5"/>
      <c r="D2" s="5"/>
      <c r="E2" s="4"/>
      <c r="F2" s="4"/>
      <c r="G2" s="4"/>
      <c r="H2" s="4"/>
      <c r="I2" s="13"/>
      <c r="J2" s="13"/>
      <c r="K2" s="13"/>
      <c r="L2" s="13"/>
      <c r="M2" s="4"/>
      <c r="N2" s="4"/>
      <c r="O2" s="4"/>
      <c r="P2" s="4"/>
      <c r="Q2" s="4"/>
      <c r="R2" s="4"/>
      <c r="S2" s="15">
        <v>45536</v>
      </c>
      <c r="T2" s="15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14" t="s">
        <v>6</v>
      </c>
      <c r="L3" s="14"/>
      <c r="M3" s="14"/>
      <c r="N3" s="14" t="s">
        <v>7</v>
      </c>
      <c r="O3" s="14"/>
      <c r="P3" s="14"/>
      <c r="Q3" s="6" t="s">
        <v>8</v>
      </c>
      <c r="R3" s="6"/>
      <c r="S3" s="6"/>
      <c r="T3" s="12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12"/>
    </row>
    <row r="5" s="1" customFormat="1" ht="22.5" customHeight="1" spans="1:20">
      <c r="A5" s="8" t="s">
        <v>13</v>
      </c>
      <c r="B5" s="9">
        <f>189-5+1-1</f>
        <v>184</v>
      </c>
      <c r="C5" s="9">
        <f>241-6+1-1</f>
        <v>235</v>
      </c>
      <c r="D5" s="9">
        <f>163197-815+4335-815+260+260-575-3575+815-420-815</f>
        <v>161852</v>
      </c>
      <c r="E5" s="10">
        <v>0</v>
      </c>
      <c r="F5" s="10">
        <v>0</v>
      </c>
      <c r="G5" s="10">
        <v>0</v>
      </c>
      <c r="H5" s="10">
        <v>15</v>
      </c>
      <c r="I5" s="10">
        <v>15</v>
      </c>
      <c r="J5" s="10">
        <v>1500</v>
      </c>
      <c r="K5" s="10">
        <v>18</v>
      </c>
      <c r="L5" s="10">
        <v>18</v>
      </c>
      <c r="M5" s="10">
        <f>22803+1241+1861-1241</f>
        <v>24664</v>
      </c>
      <c r="N5" s="10">
        <v>0</v>
      </c>
      <c r="O5" s="10">
        <v>0</v>
      </c>
      <c r="P5" s="10">
        <v>0</v>
      </c>
      <c r="Q5" s="10">
        <v>7</v>
      </c>
      <c r="R5" s="10">
        <v>7</v>
      </c>
      <c r="S5" s="10">
        <f>1792+1792+977+977+977+977+977</f>
        <v>8469</v>
      </c>
      <c r="T5" s="8">
        <f>S5+P5+M5+J5+G5+D5</f>
        <v>196485</v>
      </c>
    </row>
    <row r="6" s="1" customFormat="1" ht="22.5" customHeight="1" spans="1:20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="1" customFormat="1" ht="22.5" customHeight="1" spans="1:20">
      <c r="A7" s="8"/>
      <c r="B7" s="11"/>
      <c r="C7" s="11"/>
      <c r="D7" s="12"/>
      <c r="E7" s="11"/>
      <c r="F7" s="11"/>
      <c r="G7" s="11"/>
      <c r="H7" s="11"/>
      <c r="I7" s="11"/>
      <c r="J7" s="11"/>
      <c r="K7" s="11"/>
      <c r="L7" s="11"/>
      <c r="M7" s="12"/>
      <c r="N7" s="11"/>
      <c r="O7" s="11"/>
      <c r="P7" s="11"/>
      <c r="Q7" s="11"/>
      <c r="R7" s="11"/>
      <c r="S7" s="11"/>
      <c r="T7" s="8"/>
    </row>
    <row r="8" s="1" customFormat="1" ht="22.5" customHeight="1" spans="1:20">
      <c r="A8" s="8"/>
      <c r="B8" s="8"/>
      <c r="C8" s="8"/>
      <c r="D8" s="12"/>
      <c r="E8" s="8"/>
      <c r="F8" s="8"/>
      <c r="G8" s="8"/>
      <c r="H8" s="8"/>
      <c r="I8" s="8"/>
      <c r="J8" s="8"/>
      <c r="K8" s="8"/>
      <c r="L8" s="8"/>
      <c r="M8" s="12"/>
      <c r="N8" s="8"/>
      <c r="O8" s="8"/>
      <c r="P8" s="8"/>
      <c r="Q8" s="8"/>
      <c r="R8" s="8"/>
      <c r="S8" s="8"/>
      <c r="T8" s="8"/>
    </row>
    <row r="9" s="1" customFormat="1" ht="22.5" customHeight="1" spans="1:20">
      <c r="A9" s="11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12">
    <mergeCell ref="A1:T1"/>
    <mergeCell ref="B2:D2"/>
    <mergeCell ref="I2:L2"/>
    <mergeCell ref="S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2024-09-03T02:13:02Z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AAF7361B4BF74916A0F81C1F3166661B</vt:lpwstr>
  </property>
</Properties>
</file>